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230" activeTab="0"/>
  </bookViews>
  <sheets>
    <sheet name="Příjmy" sheetId="1" r:id="rId1"/>
    <sheet name="Výda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slany</author>
  </authors>
  <commentList>
    <comment ref="E20" authorId="0">
      <text>
        <r>
          <rPr>
            <b/>
            <sz val="8"/>
            <rFont val="Tahoma"/>
            <family val="2"/>
          </rPr>
          <t>s</t>
        </r>
        <r>
          <rPr>
            <b/>
            <sz val="9"/>
            <rFont val="Tahoma"/>
            <family val="2"/>
          </rPr>
          <t>lany:
p</t>
        </r>
        <r>
          <rPr>
            <sz val="9"/>
            <rFont val="Tahoma"/>
            <family val="2"/>
          </rPr>
          <t>ředpokládané zvýšení globální dotace o 2 123 700 Kč (saldo zvýšení a snížení o delimitaci prac. sociálních služeb</t>
        </r>
      </text>
    </comment>
    <comment ref="E21" authorId="0">
      <text>
        <r>
          <rPr>
            <b/>
            <sz val="9"/>
            <rFont val="Tahoma"/>
            <family val="2"/>
          </rPr>
          <t>slany:</t>
        </r>
        <r>
          <rPr>
            <sz val="9"/>
            <rFont val="Tahoma"/>
            <family val="2"/>
          </rPr>
          <t xml:space="preserve">
Transfer obce Podolí - Kanalizační sběrač </t>
        </r>
      </text>
    </comment>
    <comment ref="E52" authorId="0">
      <text>
        <r>
          <rPr>
            <b/>
            <sz val="8"/>
            <rFont val="Tahoma"/>
            <family val="2"/>
          </rPr>
          <t>slany:</t>
        </r>
        <r>
          <rPr>
            <sz val="8"/>
            <rFont val="Tahoma"/>
            <family val="2"/>
          </rPr>
          <t xml:space="preserve">
dotace na projekt "Zvýšení efektivnosti" - doplatek z roku 2011</t>
        </r>
      </text>
    </comment>
  </commentList>
</comments>
</file>

<file path=xl/comments2.xml><?xml version="1.0" encoding="utf-8"?>
<comments xmlns="http://schemas.openxmlformats.org/spreadsheetml/2006/main">
  <authors>
    <author>Slany</author>
  </authors>
  <commentList>
    <comment ref="E47" authorId="0">
      <text>
        <r>
          <rPr>
            <b/>
            <sz val="8"/>
            <rFont val="Tahoma"/>
            <family val="2"/>
          </rPr>
          <t>Slany:</t>
        </r>
        <r>
          <rPr>
            <sz val="8"/>
            <rFont val="Tahoma"/>
            <family val="2"/>
          </rPr>
          <t xml:space="preserve">
komunitní plánování</t>
        </r>
      </text>
    </comment>
  </commentList>
</comments>
</file>

<file path=xl/sharedStrings.xml><?xml version="1.0" encoding="utf-8"?>
<sst xmlns="http://schemas.openxmlformats.org/spreadsheetml/2006/main" count="246" uniqueCount="182">
  <si>
    <t>Paragraf</t>
  </si>
  <si>
    <t>Položka</t>
  </si>
  <si>
    <t>Text</t>
  </si>
  <si>
    <t>0000</t>
  </si>
  <si>
    <t>1111</t>
  </si>
  <si>
    <t>Daň z příjmu fyz.osob ze záv.čin .a fun.pož.</t>
  </si>
  <si>
    <t>1112</t>
  </si>
  <si>
    <t>Daň z příjmu fyz. osob ze SVC</t>
  </si>
  <si>
    <t>1113</t>
  </si>
  <si>
    <t>Daň z příjmu fyz. osob z kap. výnosu</t>
  </si>
  <si>
    <t>1121</t>
  </si>
  <si>
    <t>Daň z příjmu práv. osob</t>
  </si>
  <si>
    <t>1122</t>
  </si>
  <si>
    <t>Daň z příjmu práv. osob za obce</t>
  </si>
  <si>
    <t>1211</t>
  </si>
  <si>
    <t>Daň z přidané hodnoty</t>
  </si>
  <si>
    <t>1334</t>
  </si>
  <si>
    <t>Odvody za odnětí půdy ze zem. půdního fondu</t>
  </si>
  <si>
    <t>1337</t>
  </si>
  <si>
    <t>Poplatek za likvidaci komunálního odpadu</t>
  </si>
  <si>
    <t>1341</t>
  </si>
  <si>
    <t>Poplatek ze psů</t>
  </si>
  <si>
    <t>1343</t>
  </si>
  <si>
    <t>Poplatek za užíváni veřejného prostranství</t>
  </si>
  <si>
    <t>1345</t>
  </si>
  <si>
    <t>Poplatek z ubytovací kapacity</t>
  </si>
  <si>
    <t>1347</t>
  </si>
  <si>
    <t>Poplatek za provozovaný vyherní hrací přístroj</t>
  </si>
  <si>
    <t>1351</t>
  </si>
  <si>
    <t>Odvod výtěžku z provozování loterií</t>
  </si>
  <si>
    <t>1361</t>
  </si>
  <si>
    <t>Správní poplatky</t>
  </si>
  <si>
    <t>1511</t>
  </si>
  <si>
    <t>Daň z nemovitosti</t>
  </si>
  <si>
    <t>4112</t>
  </si>
  <si>
    <t>Neinv.př.transfery ze SR v rámci souhr.dot.vztahu</t>
  </si>
  <si>
    <t>4121</t>
  </si>
  <si>
    <t>Neinvestiční přijaté transfery od obcí</t>
  </si>
  <si>
    <t>1012</t>
  </si>
  <si>
    <t>3111</t>
  </si>
  <si>
    <t>Podnikání a restrukturalizace v zeměděl. a potrav.</t>
  </si>
  <si>
    <t>1014</t>
  </si>
  <si>
    <t>3121</t>
  </si>
  <si>
    <t>Ozdravování hosp.zvířat,plodin a zvl. veter. péče</t>
  </si>
  <si>
    <t>2212</t>
  </si>
  <si>
    <t>2119</t>
  </si>
  <si>
    <t>Ost. záležitosti těžeb. průmyslu a energetiky</t>
  </si>
  <si>
    <t>2143</t>
  </si>
  <si>
    <t>Cestovní ruch</t>
  </si>
  <si>
    <t>2169</t>
  </si>
  <si>
    <t>Ost. správa v prům., staveb., obch. a službách</t>
  </si>
  <si>
    <t>2229</t>
  </si>
  <si>
    <t>Ostatní záležitosti v silniční dopravě</t>
  </si>
  <si>
    <t>2299</t>
  </si>
  <si>
    <t>Ostatní záležitosti v dopravě</t>
  </si>
  <si>
    <t>2369</t>
  </si>
  <si>
    <t>Ostatní správa ve vodním hospodářství</t>
  </si>
  <si>
    <t>Předškolní zařízení</t>
  </si>
  <si>
    <t>3113</t>
  </si>
  <si>
    <t>Základní školy</t>
  </si>
  <si>
    <t>3314</t>
  </si>
  <si>
    <t>Činnosti knihovnické</t>
  </si>
  <si>
    <t>3315</t>
  </si>
  <si>
    <t>Činnosti muzeí a galérií</t>
  </si>
  <si>
    <t>3319</t>
  </si>
  <si>
    <t>Ostatní záležitosti kultury</t>
  </si>
  <si>
    <t>3341</t>
  </si>
  <si>
    <t>Rozhlas a televize</t>
  </si>
  <si>
    <t>3349</t>
  </si>
  <si>
    <t>Ostatní záležitosti sdělovacích prostředků</t>
  </si>
  <si>
    <t>3399</t>
  </si>
  <si>
    <t>Ost. záležitosti kultury,církví a sděl. prostředků</t>
  </si>
  <si>
    <t>3421</t>
  </si>
  <si>
    <t>Využití volného času dětí a mládeže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</si>
  <si>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</si>
  <si>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</si>
  <si>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</si>
  <si>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</si>
  <si>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</si>
  <si>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</si>
  <si>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</si>
  <si>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</si>
  <si>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</si>
  <si>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2310</t>
  </si>
  <si>
    <t>Komunalní služby a územní rozvoj j.n.</t>
  </si>
  <si>
    <t>3719</t>
  </si>
  <si>
    <t>Ostatní činnosti k ochraně ovzduší</t>
  </si>
  <si>
    <t>3722</t>
  </si>
  <si>
    <t>Sběr a svoz komunálního odpadu</t>
  </si>
  <si>
    <t>3723</t>
  </si>
  <si>
    <t>Sběr a svoz ostat. odpadů (jiných než nebezpeč.)</t>
  </si>
  <si>
    <t>3729</t>
  </si>
  <si>
    <t>Ostatní nakládání s odpady</t>
  </si>
  <si>
    <t>3739</t>
  </si>
  <si>
    <t>Ostatní ochrana půdy a spodní vody</t>
  </si>
  <si>
    <t>3745</t>
  </si>
  <si>
    <t>Péče o vzhled obcí a veřejnou zeleň</t>
  </si>
  <si>
    <t>4351</t>
  </si>
  <si>
    <t>Osobní asist., peč.služba a podpora samost.bydlení</t>
  </si>
  <si>
    <t>4357</t>
  </si>
  <si>
    <t>2321</t>
  </si>
  <si>
    <t>Domovy</t>
  </si>
  <si>
    <t>4399</t>
  </si>
  <si>
    <t>Ostatní záležitosti soc.věcí a politiky zaměst.</t>
  </si>
  <si>
    <t>5311</t>
  </si>
  <si>
    <t>Bezpečnost a veřejný pořádek</t>
  </si>
  <si>
    <t>5512</t>
  </si>
  <si>
    <t>Požární ochrana - dobrovolná čast</t>
  </si>
  <si>
    <t>6171</t>
  </si>
  <si>
    <t>Činnost místní správy</t>
  </si>
  <si>
    <t>6310</t>
  </si>
  <si>
    <t>Obecné příjmy a výdaje z finančních operací</t>
  </si>
  <si>
    <t>6409</t>
  </si>
  <si>
    <t>Ostatní činnosti j.n.</t>
  </si>
  <si>
    <t>ROZPOČTOVÉ PŘÍJMY CELKEM</t>
  </si>
  <si>
    <t>1019</t>
  </si>
  <si>
    <t>Ostatní zeměd. a potrav. činnost a rozvoj</t>
  </si>
  <si>
    <t>Silnice</t>
  </si>
  <si>
    <t>2219</t>
  </si>
  <si>
    <t>Ostatní záležitosti pozemních komunikací</t>
  </si>
  <si>
    <t>2221</t>
  </si>
  <si>
    <t>Provoz veřejné silniční dopravy</t>
  </si>
  <si>
    <t>Pitná voda</t>
  </si>
  <si>
    <t>Odvádění a čistění odpad. vod a nakládání s kaly</t>
  </si>
  <si>
    <t>Gymnázia</t>
  </si>
  <si>
    <t>3311</t>
  </si>
  <si>
    <t>Divadelní činnosti</t>
  </si>
  <si>
    <t>3326</t>
  </si>
  <si>
    <t>Pořízení,zachování a obnova hodnot nár. hist.pov.</t>
  </si>
  <si>
    <t>3329</t>
  </si>
  <si>
    <t>3392</t>
  </si>
  <si>
    <t>Zájmová činnost v kultuře</t>
  </si>
  <si>
    <t>3412</t>
  </si>
  <si>
    <t>Sportovní zařízení v majetku obce</t>
  </si>
  <si>
    <t>3419</t>
  </si>
  <si>
    <t>Ostatní tělovýchovná činnost</t>
  </si>
  <si>
    <t>3429</t>
  </si>
  <si>
    <t>Ostatní zájmová činnost a rekreace</t>
  </si>
  <si>
    <t>3599</t>
  </si>
  <si>
    <t>Ostatní činnost ve zdravotnictví</t>
  </si>
  <si>
    <t>3635</t>
  </si>
  <si>
    <t>Územní plánování</t>
  </si>
  <si>
    <t>3721</t>
  </si>
  <si>
    <t>Sběr a svoz nebezpečených odpadů</t>
  </si>
  <si>
    <t>3742</t>
  </si>
  <si>
    <t>Chráněné části přírody</t>
  </si>
  <si>
    <t>3744</t>
  </si>
  <si>
    <t>Protierozní, protilavinová a protipožární ochrana</t>
  </si>
  <si>
    <t>4339</t>
  </si>
  <si>
    <t>Ostatní soc. péče a pomoc rodině a manželství</t>
  </si>
  <si>
    <t>4359</t>
  </si>
  <si>
    <t>Ostatní služby a činnosti v oblasti sociální péče</t>
  </si>
  <si>
    <t>6112</t>
  </si>
  <si>
    <t>Zastupitelstva obcí</t>
  </si>
  <si>
    <t>6320</t>
  </si>
  <si>
    <t>Pojištění funkcně nespecifikované</t>
  </si>
  <si>
    <t>6399</t>
  </si>
  <si>
    <t>Ostatní finanční operace</t>
  </si>
  <si>
    <t>Ost. záležitosti ochrany památek a péče o kulturní dědictví</t>
  </si>
  <si>
    <t>Název paragrafu</t>
  </si>
  <si>
    <t>5212</t>
  </si>
  <si>
    <t>Ochrana obyvatelstva</t>
  </si>
  <si>
    <t>Příjmy bez odvětvového paragrafu celkem</t>
  </si>
  <si>
    <t>Město Šlapanice</t>
  </si>
  <si>
    <t xml:space="preserve">z toho: </t>
  </si>
  <si>
    <t>TŘÍDA 1 - DAŇOVÉ PŘÍJMY</t>
  </si>
  <si>
    <t>TŘÍDA 2 - NEDAŇOVÉ PŘÍJMY</t>
  </si>
  <si>
    <t>TŘÍDA 3 - KAPITÁLOVÉ PŘÍJMY</t>
  </si>
  <si>
    <t>TŘÍDA 4 - TRANSFERY A DOTACE</t>
  </si>
  <si>
    <t>I. ROZPOČTOVÉ PŘÍJMY</t>
  </si>
  <si>
    <t>II. ROZPOČTOVÉ VÝDAJE</t>
  </si>
  <si>
    <t>TŘÍDA 5 - BĚŽNÉ VÝDAJE</t>
  </si>
  <si>
    <t>TŘÍDA 6 - KAPITÁLOVÉ VÝDAJE</t>
  </si>
  <si>
    <t>REKAPITULACE</t>
  </si>
  <si>
    <t>SALDO PŘÍJMŮ A VÝDAJŮ CELKEM (přebytek rozpočtu)</t>
  </si>
  <si>
    <r>
      <t xml:space="preserve">FINANCOVÁNÍ </t>
    </r>
    <r>
      <rPr>
        <sz val="11"/>
        <color theme="1"/>
        <rFont val="Calibri"/>
        <family val="2"/>
      </rPr>
      <t>(splátky bankovních úvěrů)</t>
    </r>
  </si>
  <si>
    <t xml:space="preserve">VÝSLEDNÉ SALDO VČETNĚ FINANCOVÁNÍ </t>
  </si>
  <si>
    <t>z toho:</t>
  </si>
  <si>
    <t xml:space="preserve">VÝDAJE CELKEM </t>
  </si>
  <si>
    <t>SCHVÁLENÝ ROZPOČET NA ROK 2012</t>
  </si>
  <si>
    <t>Kč</t>
  </si>
  <si>
    <t>ZM Šlapanice 14. 12.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</si>
</sst>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u val="single"/>
      <sz val="17.6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7.6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7.6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7.6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27" fillId="33" borderId="10" xfId="0" applyNumberFormat="1" applyFont="1" applyFill="1" applyBorder="1" applyAlignment="1">
      <alignment/>
    </xf>
    <xf numFmtId="49" fontId="27" fillId="0" borderId="10" xfId="0" applyNumberFormat="1" applyFont="1" applyBorder="1" applyAlignment="1">
      <alignment horizontal="left"/>
    </xf>
    <xf numFmtId="3" fontId="0" fillId="0" borderId="11" xfId="0" applyNumberFormat="1" applyFill="1" applyBorder="1" applyAlignment="1">
      <alignment/>
    </xf>
    <xf numFmtId="49" fontId="27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33" borderId="23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3" fontId="27" fillId="0" borderId="17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25" xfId="0" applyNumberFormat="1" applyFont="1" applyBorder="1" applyAlignment="1">
      <alignment/>
    </xf>
    <xf numFmtId="3" fontId="44" fillId="34" borderId="18" xfId="0" applyNumberFormat="1" applyFont="1" applyFill="1" applyBorder="1" applyAlignment="1">
      <alignment/>
    </xf>
    <xf numFmtId="0" fontId="27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49" fontId="27" fillId="0" borderId="26" xfId="0" applyNumberFormat="1" applyFont="1" applyBorder="1" applyAlignment="1">
      <alignment/>
    </xf>
    <xf numFmtId="3" fontId="27" fillId="33" borderId="27" xfId="0" applyNumberFormat="1" applyFont="1" applyFill="1" applyBorder="1" applyAlignment="1">
      <alignment/>
    </xf>
    <xf numFmtId="3" fontId="27" fillId="35" borderId="18" xfId="0" applyNumberFormat="1" applyFont="1" applyFill="1" applyBorder="1" applyAlignment="1">
      <alignment/>
    </xf>
    <xf numFmtId="49" fontId="27" fillId="34" borderId="28" xfId="0" applyNumberFormat="1" applyFont="1" applyFill="1" applyBorder="1" applyAlignment="1">
      <alignment horizontal="left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49" fontId="27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27" fillId="0" borderId="12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27" fillId="0" borderId="26" xfId="0" applyNumberFormat="1" applyFont="1" applyBorder="1" applyAlignment="1">
      <alignment horizontal="left"/>
    </xf>
    <xf numFmtId="49" fontId="27" fillId="0" borderId="27" xfId="0" applyNumberFormat="1" applyFont="1" applyBorder="1" applyAlignment="1">
      <alignment horizontal="left"/>
    </xf>
    <xf numFmtId="0" fontId="27" fillId="0" borderId="23" xfId="0" applyFont="1" applyBorder="1" applyAlignment="1">
      <alignment/>
    </xf>
    <xf numFmtId="49" fontId="45" fillId="34" borderId="28" xfId="0" applyNumberFormat="1" applyFont="1" applyFill="1" applyBorder="1" applyAlignment="1">
      <alignment horizontal="center" vertical="center"/>
    </xf>
    <xf numFmtId="49" fontId="45" fillId="34" borderId="29" xfId="0" applyNumberFormat="1" applyFont="1" applyFill="1" applyBorder="1" applyAlignment="1">
      <alignment horizontal="center" vertical="center"/>
    </xf>
    <xf numFmtId="49" fontId="45" fillId="34" borderId="31" xfId="0" applyNumberFormat="1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left"/>
    </xf>
    <xf numFmtId="49" fontId="27" fillId="0" borderId="33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49" fontId="27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27" fillId="35" borderId="28" xfId="0" applyNumberFormat="1" applyFont="1" applyFill="1" applyBorder="1" applyAlignment="1">
      <alignment horizontal="left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8"/>
  <sheetViews>
    <sheetView tabSelected="1" zoomScalePageLayoutView="0" workbookViewId="0" topLeftCell="A1">
      <selection activeCell="J55" sqref="J55"/>
    </sheetView>
  </sheetViews>
  <sheetFormatPr defaultColWidth="9.140625" defaultRowHeight="15"/>
  <cols>
    <col min="4" max="4" width="51.00390625" style="0" bestFit="1" customWidth="1"/>
    <col min="5" max="5" width="14.421875" style="0" customWidth="1"/>
  </cols>
  <sheetData>
    <row r="1" spans="2:4" ht="19.5" customHeight="1" thickBot="1">
      <c r="B1" s="48" t="s">
        <v>163</v>
      </c>
      <c r="C1" s="48"/>
      <c r="D1" s="48"/>
    </row>
    <row r="2" spans="2:5" ht="20.25" customHeight="1" thickBot="1">
      <c r="B2" s="49" t="s">
        <v>179</v>
      </c>
      <c r="C2" s="50"/>
      <c r="D2" s="50"/>
      <c r="E2" s="51"/>
    </row>
    <row r="3" spans="2:5" ht="16.5" customHeight="1" thickBot="1">
      <c r="B3" s="20" t="s">
        <v>169</v>
      </c>
      <c r="C3" s="20"/>
      <c r="D3" s="20"/>
      <c r="E3" s="20"/>
    </row>
    <row r="4" spans="2:5" ht="29.25" customHeight="1" thickBot="1">
      <c r="B4" s="17" t="s">
        <v>0</v>
      </c>
      <c r="C4" s="18" t="s">
        <v>1</v>
      </c>
      <c r="D4" s="18" t="s">
        <v>2</v>
      </c>
      <c r="E4" s="19" t="s">
        <v>180</v>
      </c>
    </row>
    <row r="5" spans="2:5" ht="15">
      <c r="B5" s="23" t="s">
        <v>3</v>
      </c>
      <c r="C5" s="24" t="s">
        <v>4</v>
      </c>
      <c r="D5" s="15" t="s">
        <v>5</v>
      </c>
      <c r="E5" s="16">
        <v>10800000</v>
      </c>
    </row>
    <row r="6" spans="2:5" ht="15">
      <c r="B6" s="25" t="s">
        <v>3</v>
      </c>
      <c r="C6" s="26" t="s">
        <v>6</v>
      </c>
      <c r="D6" s="2" t="s">
        <v>7</v>
      </c>
      <c r="E6" s="5">
        <v>1800000</v>
      </c>
    </row>
    <row r="7" spans="2:5" ht="15">
      <c r="B7" s="25" t="s">
        <v>3</v>
      </c>
      <c r="C7" s="26" t="s">
        <v>8</v>
      </c>
      <c r="D7" s="2" t="s">
        <v>9</v>
      </c>
      <c r="E7" s="5">
        <v>980000</v>
      </c>
    </row>
    <row r="8" spans="2:5" ht="15">
      <c r="B8" s="25" t="s">
        <v>3</v>
      </c>
      <c r="C8" s="26" t="s">
        <v>10</v>
      </c>
      <c r="D8" s="2" t="s">
        <v>11</v>
      </c>
      <c r="E8" s="5">
        <v>10500000</v>
      </c>
    </row>
    <row r="9" spans="2:5" ht="15">
      <c r="B9" s="25" t="s">
        <v>3</v>
      </c>
      <c r="C9" s="26" t="s">
        <v>12</v>
      </c>
      <c r="D9" s="2" t="s">
        <v>13</v>
      </c>
      <c r="E9" s="5">
        <v>1850000</v>
      </c>
    </row>
    <row r="10" spans="2:5" ht="15">
      <c r="B10" s="25" t="s">
        <v>3</v>
      </c>
      <c r="C10" s="26" t="s">
        <v>14</v>
      </c>
      <c r="D10" s="2" t="s">
        <v>15</v>
      </c>
      <c r="E10" s="5">
        <v>23500000</v>
      </c>
    </row>
    <row r="11" spans="2:5" ht="15">
      <c r="B11" s="25" t="s">
        <v>3</v>
      </c>
      <c r="C11" s="26" t="s">
        <v>16</v>
      </c>
      <c r="D11" s="2" t="s">
        <v>17</v>
      </c>
      <c r="E11" s="5">
        <v>60000</v>
      </c>
    </row>
    <row r="12" spans="2:5" ht="15">
      <c r="B12" s="25" t="s">
        <v>3</v>
      </c>
      <c r="C12" s="26" t="s">
        <v>18</v>
      </c>
      <c r="D12" s="2" t="s">
        <v>19</v>
      </c>
      <c r="E12" s="5">
        <v>3300000</v>
      </c>
    </row>
    <row r="13" spans="2:5" ht="15">
      <c r="B13" s="25" t="s">
        <v>3</v>
      </c>
      <c r="C13" s="26" t="s">
        <v>20</v>
      </c>
      <c r="D13" s="2" t="s">
        <v>21</v>
      </c>
      <c r="E13" s="5">
        <v>220000</v>
      </c>
    </row>
    <row r="14" spans="2:5" ht="15">
      <c r="B14" s="25" t="s">
        <v>3</v>
      </c>
      <c r="C14" s="26" t="s">
        <v>22</v>
      </c>
      <c r="D14" s="2" t="s">
        <v>23</v>
      </c>
      <c r="E14" s="5">
        <v>100000</v>
      </c>
    </row>
    <row r="15" spans="2:5" ht="15">
      <c r="B15" s="25" t="s">
        <v>3</v>
      </c>
      <c r="C15" s="26" t="s">
        <v>24</v>
      </c>
      <c r="D15" s="2" t="s">
        <v>25</v>
      </c>
      <c r="E15" s="5">
        <v>35000</v>
      </c>
    </row>
    <row r="16" spans="2:5" ht="15">
      <c r="B16" s="25" t="s">
        <v>3</v>
      </c>
      <c r="C16" s="26" t="s">
        <v>26</v>
      </c>
      <c r="D16" s="2" t="s">
        <v>27</v>
      </c>
      <c r="E16" s="5">
        <v>300000</v>
      </c>
    </row>
    <row r="17" spans="2:5" ht="15">
      <c r="B17" s="25" t="s">
        <v>3</v>
      </c>
      <c r="C17" s="26" t="s">
        <v>28</v>
      </c>
      <c r="D17" s="2" t="s">
        <v>29</v>
      </c>
      <c r="E17" s="5">
        <v>15000</v>
      </c>
    </row>
    <row r="18" spans="2:5" ht="15">
      <c r="B18" s="25" t="s">
        <v>3</v>
      </c>
      <c r="C18" s="26" t="s">
        <v>30</v>
      </c>
      <c r="D18" s="2" t="s">
        <v>31</v>
      </c>
      <c r="E18" s="5">
        <v>12000000</v>
      </c>
    </row>
    <row r="19" spans="2:5" ht="15">
      <c r="B19" s="25" t="s">
        <v>3</v>
      </c>
      <c r="C19" s="26" t="s">
        <v>32</v>
      </c>
      <c r="D19" s="2" t="s">
        <v>33</v>
      </c>
      <c r="E19" s="5">
        <v>5300000</v>
      </c>
    </row>
    <row r="20" spans="2:5" ht="15">
      <c r="B20" s="25" t="s">
        <v>3</v>
      </c>
      <c r="C20" s="26" t="s">
        <v>34</v>
      </c>
      <c r="D20" s="2" t="s">
        <v>35</v>
      </c>
      <c r="E20" s="5">
        <v>40979500</v>
      </c>
    </row>
    <row r="21" spans="2:5" ht="15.75" thickBot="1">
      <c r="B21" s="25" t="s">
        <v>3</v>
      </c>
      <c r="C21" s="26" t="s">
        <v>36</v>
      </c>
      <c r="D21" s="2" t="s">
        <v>37</v>
      </c>
      <c r="E21" s="5">
        <v>500000</v>
      </c>
    </row>
    <row r="22" spans="2:5" ht="15.75" thickBot="1">
      <c r="B22" s="41" t="s">
        <v>162</v>
      </c>
      <c r="C22" s="42"/>
      <c r="D22" s="43"/>
      <c r="E22" s="14">
        <f>SUM(E5:E21)</f>
        <v>112239500</v>
      </c>
    </row>
    <row r="23" spans="2:5" ht="15">
      <c r="B23" s="27" t="s">
        <v>38</v>
      </c>
      <c r="C23" s="52" t="s">
        <v>40</v>
      </c>
      <c r="D23" s="53"/>
      <c r="E23" s="7">
        <v>50000</v>
      </c>
    </row>
    <row r="24" spans="2:5" ht="15">
      <c r="B24" s="27" t="s">
        <v>45</v>
      </c>
      <c r="C24" s="44" t="s">
        <v>46</v>
      </c>
      <c r="D24" s="45"/>
      <c r="E24" s="7">
        <v>100000</v>
      </c>
    </row>
    <row r="25" spans="2:5" ht="15">
      <c r="B25" s="27" t="s">
        <v>47</v>
      </c>
      <c r="C25" s="44" t="s">
        <v>48</v>
      </c>
      <c r="D25" s="45"/>
      <c r="E25" s="7">
        <v>10000</v>
      </c>
    </row>
    <row r="26" spans="2:5" ht="15">
      <c r="B26" s="27" t="s">
        <v>49</v>
      </c>
      <c r="C26" s="44" t="s">
        <v>50</v>
      </c>
      <c r="D26" s="45"/>
      <c r="E26" s="7">
        <v>300000</v>
      </c>
    </row>
    <row r="27" spans="2:5" ht="15">
      <c r="B27" s="27" t="s">
        <v>51</v>
      </c>
      <c r="C27" s="44" t="s">
        <v>52</v>
      </c>
      <c r="D27" s="45"/>
      <c r="E27" s="7">
        <v>4000</v>
      </c>
    </row>
    <row r="28" spans="2:5" ht="15">
      <c r="B28" s="27" t="s">
        <v>53</v>
      </c>
      <c r="C28" s="44" t="s">
        <v>54</v>
      </c>
      <c r="D28" s="45"/>
      <c r="E28" s="7">
        <v>1750000</v>
      </c>
    </row>
    <row r="29" spans="2:5" ht="15">
      <c r="B29" s="27" t="s">
        <v>55</v>
      </c>
      <c r="C29" s="44" t="s">
        <v>56</v>
      </c>
      <c r="D29" s="45"/>
      <c r="E29" s="7">
        <v>25000</v>
      </c>
    </row>
    <row r="30" spans="2:5" ht="15">
      <c r="B30" s="27" t="s">
        <v>39</v>
      </c>
      <c r="C30" s="44" t="s">
        <v>57</v>
      </c>
      <c r="D30" s="45"/>
      <c r="E30" s="7">
        <v>1101000</v>
      </c>
    </row>
    <row r="31" spans="2:5" ht="15">
      <c r="B31" s="27" t="s">
        <v>58</v>
      </c>
      <c r="C31" s="44" t="s">
        <v>59</v>
      </c>
      <c r="D31" s="45"/>
      <c r="E31" s="7">
        <v>2573000</v>
      </c>
    </row>
    <row r="32" spans="2:5" ht="15">
      <c r="B32" s="27" t="s">
        <v>60</v>
      </c>
      <c r="C32" s="44" t="s">
        <v>61</v>
      </c>
      <c r="D32" s="45"/>
      <c r="E32" s="7">
        <v>30000</v>
      </c>
    </row>
    <row r="33" spans="2:5" ht="15">
      <c r="B33" s="27" t="s">
        <v>62</v>
      </c>
      <c r="C33" s="44" t="s">
        <v>63</v>
      </c>
      <c r="D33" s="45"/>
      <c r="E33" s="8">
        <v>4000</v>
      </c>
    </row>
    <row r="34" spans="2:5" ht="15">
      <c r="B34" s="27" t="s">
        <v>64</v>
      </c>
      <c r="C34" s="44" t="s">
        <v>65</v>
      </c>
      <c r="D34" s="45"/>
      <c r="E34" s="7">
        <v>3000</v>
      </c>
    </row>
    <row r="35" spans="2:5" ht="15">
      <c r="B35" s="27" t="s">
        <v>66</v>
      </c>
      <c r="C35" s="44" t="s">
        <v>67</v>
      </c>
      <c r="D35" s="45"/>
      <c r="E35" s="7">
        <v>20000</v>
      </c>
    </row>
    <row r="36" spans="2:5" ht="15">
      <c r="B36" s="27" t="s">
        <v>68</v>
      </c>
      <c r="C36" s="44" t="s">
        <v>69</v>
      </c>
      <c r="D36" s="45"/>
      <c r="E36" s="7">
        <v>50000</v>
      </c>
    </row>
    <row r="37" spans="2:5" ht="15">
      <c r="B37" s="27" t="s">
        <v>70</v>
      </c>
      <c r="C37" s="44" t="s">
        <v>71</v>
      </c>
      <c r="D37" s="45"/>
      <c r="E37" s="7">
        <v>25000</v>
      </c>
    </row>
    <row r="38" spans="2:5" ht="15">
      <c r="B38" s="27" t="s">
        <v>74</v>
      </c>
      <c r="C38" s="44" t="s">
        <v>75</v>
      </c>
      <c r="D38" s="45"/>
      <c r="E38" s="7">
        <v>1863700</v>
      </c>
    </row>
    <row r="39" spans="2:5" ht="15">
      <c r="B39" s="27" t="s">
        <v>76</v>
      </c>
      <c r="C39" s="44" t="s">
        <v>77</v>
      </c>
      <c r="D39" s="45"/>
      <c r="E39" s="7">
        <v>2754000</v>
      </c>
    </row>
    <row r="40" spans="2:5" ht="15">
      <c r="B40" s="27" t="s">
        <v>78</v>
      </c>
      <c r="C40" s="44" t="s">
        <v>79</v>
      </c>
      <c r="D40" s="45"/>
      <c r="E40" s="7">
        <v>609000</v>
      </c>
    </row>
    <row r="41" spans="2:5" ht="15">
      <c r="B41" s="27" t="s">
        <v>80</v>
      </c>
      <c r="C41" s="44" t="s">
        <v>81</v>
      </c>
      <c r="D41" s="45"/>
      <c r="E41" s="7">
        <v>350000</v>
      </c>
    </row>
    <row r="42" spans="2:5" ht="15">
      <c r="B42" s="27" t="s">
        <v>82</v>
      </c>
      <c r="C42" s="44" t="s">
        <v>84</v>
      </c>
      <c r="D42" s="45"/>
      <c r="E42" s="7">
        <v>1276000</v>
      </c>
    </row>
    <row r="43" spans="2:5" ht="15">
      <c r="B43" s="27" t="s">
        <v>85</v>
      </c>
      <c r="C43" s="44" t="s">
        <v>86</v>
      </c>
      <c r="D43" s="45"/>
      <c r="E43" s="7">
        <v>5000</v>
      </c>
    </row>
    <row r="44" spans="2:5" ht="15">
      <c r="B44" s="27" t="s">
        <v>87</v>
      </c>
      <c r="C44" s="44" t="s">
        <v>88</v>
      </c>
      <c r="D44" s="45"/>
      <c r="E44" s="7">
        <v>50000</v>
      </c>
    </row>
    <row r="45" spans="2:5" ht="15">
      <c r="B45" s="27" t="s">
        <v>89</v>
      </c>
      <c r="C45" s="44" t="s">
        <v>90</v>
      </c>
      <c r="D45" s="45"/>
      <c r="E45" s="7">
        <v>353000</v>
      </c>
    </row>
    <row r="46" spans="2:5" ht="15">
      <c r="B46" s="27" t="s">
        <v>93</v>
      </c>
      <c r="C46" s="44" t="s">
        <v>94</v>
      </c>
      <c r="D46" s="45"/>
      <c r="E46" s="7">
        <v>10000</v>
      </c>
    </row>
    <row r="47" spans="2:5" ht="15">
      <c r="B47" s="27" t="s">
        <v>97</v>
      </c>
      <c r="C47" s="44" t="s">
        <v>98</v>
      </c>
      <c r="D47" s="45"/>
      <c r="E47" s="7">
        <v>230000</v>
      </c>
    </row>
    <row r="48" spans="2:5" ht="15">
      <c r="B48" s="27" t="s">
        <v>99</v>
      </c>
      <c r="C48" s="44" t="s">
        <v>101</v>
      </c>
      <c r="D48" s="45"/>
      <c r="E48" s="7">
        <v>2015000</v>
      </c>
    </row>
    <row r="49" spans="2:5" ht="15">
      <c r="B49" s="27" t="s">
        <v>104</v>
      </c>
      <c r="C49" s="44" t="s">
        <v>105</v>
      </c>
      <c r="D49" s="45"/>
      <c r="E49" s="30">
        <v>200000</v>
      </c>
    </row>
    <row r="50" spans="2:5" ht="15">
      <c r="B50" s="27" t="s">
        <v>108</v>
      </c>
      <c r="C50" s="44" t="s">
        <v>109</v>
      </c>
      <c r="D50" s="45"/>
      <c r="E50" s="7">
        <v>408000</v>
      </c>
    </row>
    <row r="51" spans="2:5" ht="15">
      <c r="B51" s="27" t="s">
        <v>110</v>
      </c>
      <c r="C51" s="44" t="s">
        <v>111</v>
      </c>
      <c r="D51" s="45"/>
      <c r="E51" s="7">
        <v>200000</v>
      </c>
    </row>
    <row r="52" spans="2:5" ht="15.75" thickBot="1">
      <c r="B52" s="28" t="s">
        <v>112</v>
      </c>
      <c r="C52" s="46" t="s">
        <v>113</v>
      </c>
      <c r="D52" s="47"/>
      <c r="E52" s="31">
        <v>3200000</v>
      </c>
    </row>
    <row r="53" spans="2:5" ht="16.5" thickBot="1">
      <c r="B53" s="38" t="s">
        <v>114</v>
      </c>
      <c r="C53" s="39"/>
      <c r="D53" s="40"/>
      <c r="E53" s="32">
        <f>SUM(E22:E52)</f>
        <v>131808200</v>
      </c>
    </row>
    <row r="54" ht="15.75" thickBot="1">
      <c r="B54" s="21" t="s">
        <v>164</v>
      </c>
    </row>
    <row r="55" spans="2:5" ht="15">
      <c r="B55" s="21" t="s">
        <v>165</v>
      </c>
      <c r="E55" s="11">
        <v>70760000</v>
      </c>
    </row>
    <row r="56" spans="2:5" ht="15">
      <c r="B56" s="21" t="s">
        <v>166</v>
      </c>
      <c r="E56" s="12">
        <v>19263700</v>
      </c>
    </row>
    <row r="57" spans="2:5" ht="15">
      <c r="B57" s="21" t="s">
        <v>167</v>
      </c>
      <c r="E57" s="12">
        <v>305000</v>
      </c>
    </row>
    <row r="58" spans="2:5" ht="15.75" thickBot="1">
      <c r="B58" s="21" t="s">
        <v>168</v>
      </c>
      <c r="E58" s="29">
        <v>41479500</v>
      </c>
    </row>
  </sheetData>
  <sheetProtection/>
  <mergeCells count="34">
    <mergeCell ref="B1:D1"/>
    <mergeCell ref="C24:D24"/>
    <mergeCell ref="C26:D26"/>
    <mergeCell ref="C28:D28"/>
    <mergeCell ref="C30:D30"/>
    <mergeCell ref="C27:D27"/>
    <mergeCell ref="C29:D29"/>
    <mergeCell ref="B2:E2"/>
    <mergeCell ref="C25:D25"/>
    <mergeCell ref="C23:D23"/>
    <mergeCell ref="C33:D33"/>
    <mergeCell ref="C35:D35"/>
    <mergeCell ref="C34:D34"/>
    <mergeCell ref="C36:D36"/>
    <mergeCell ref="C37:D37"/>
    <mergeCell ref="C38:D38"/>
    <mergeCell ref="C52:D52"/>
    <mergeCell ref="C39:D39"/>
    <mergeCell ref="C41:D41"/>
    <mergeCell ref="C43:D43"/>
    <mergeCell ref="C40:D40"/>
    <mergeCell ref="C42:D42"/>
    <mergeCell ref="C44:D44"/>
    <mergeCell ref="C45:D45"/>
    <mergeCell ref="B53:D53"/>
    <mergeCell ref="B22:D22"/>
    <mergeCell ref="C46:D46"/>
    <mergeCell ref="C48:D48"/>
    <mergeCell ref="C50:D50"/>
    <mergeCell ref="C31:D31"/>
    <mergeCell ref="C32:D32"/>
    <mergeCell ref="C47:D47"/>
    <mergeCell ref="C49:D49"/>
    <mergeCell ref="C51:D51"/>
  </mergeCells>
  <printOptions/>
  <pageMargins left="0.7" right="0.7" top="0.787401575" bottom="0.787401575" header="0.3" footer="0.3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8"/>
  <sheetViews>
    <sheetView zoomScalePageLayoutView="0" workbookViewId="0" topLeftCell="A1">
      <selection activeCell="H69" sqref="H69"/>
    </sheetView>
  </sheetViews>
  <sheetFormatPr defaultColWidth="9.140625" defaultRowHeight="15"/>
  <cols>
    <col min="2" max="2" width="8.28125" style="0" bestFit="1" customWidth="1"/>
    <col min="3" max="3" width="7.8515625" style="0" bestFit="1" customWidth="1"/>
    <col min="4" max="4" width="47.7109375" style="0" customWidth="1"/>
    <col min="5" max="5" width="14.140625" style="0" customWidth="1"/>
  </cols>
  <sheetData>
    <row r="1" spans="2:5" ht="15.75" thickBot="1">
      <c r="B1" s="54" t="s">
        <v>170</v>
      </c>
      <c r="C1" s="54"/>
      <c r="D1" s="54"/>
      <c r="E1" s="55"/>
    </row>
    <row r="2" spans="2:5" ht="30" customHeight="1">
      <c r="B2" s="10" t="s">
        <v>0</v>
      </c>
      <c r="C2" s="58" t="s">
        <v>159</v>
      </c>
      <c r="D2" s="59"/>
      <c r="E2" s="9" t="s">
        <v>180</v>
      </c>
    </row>
    <row r="3" spans="2:5" ht="15">
      <c r="B3" s="6" t="s">
        <v>41</v>
      </c>
      <c r="C3" s="45" t="s">
        <v>43</v>
      </c>
      <c r="D3" s="45"/>
      <c r="E3" s="3">
        <v>95000</v>
      </c>
    </row>
    <row r="4" spans="2:5" ht="15">
      <c r="B4" s="6" t="s">
        <v>115</v>
      </c>
      <c r="C4" s="45" t="s">
        <v>116</v>
      </c>
      <c r="D4" s="45"/>
      <c r="E4" s="3">
        <v>5000</v>
      </c>
    </row>
    <row r="5" spans="2:5" ht="15">
      <c r="B5" s="6" t="s">
        <v>47</v>
      </c>
      <c r="C5" s="45" t="s">
        <v>48</v>
      </c>
      <c r="D5" s="45"/>
      <c r="E5" s="3">
        <v>30000</v>
      </c>
    </row>
    <row r="6" spans="2:5" ht="15">
      <c r="B6" s="6" t="s">
        <v>44</v>
      </c>
      <c r="C6" s="45" t="s">
        <v>117</v>
      </c>
      <c r="D6" s="45"/>
      <c r="E6" s="3">
        <v>1050000</v>
      </c>
    </row>
    <row r="7" spans="2:5" ht="15">
      <c r="B7" s="6" t="s">
        <v>118</v>
      </c>
      <c r="C7" s="45" t="s">
        <v>119</v>
      </c>
      <c r="D7" s="45"/>
      <c r="E7" s="3">
        <v>1400000</v>
      </c>
    </row>
    <row r="8" spans="2:5" ht="15">
      <c r="B8" s="6" t="s">
        <v>120</v>
      </c>
      <c r="C8" s="45" t="s">
        <v>121</v>
      </c>
      <c r="D8" s="45"/>
      <c r="E8" s="3">
        <v>1340000</v>
      </c>
    </row>
    <row r="9" spans="2:5" ht="15">
      <c r="B9" s="6" t="s">
        <v>51</v>
      </c>
      <c r="C9" s="45" t="s">
        <v>52</v>
      </c>
      <c r="D9" s="45"/>
      <c r="E9" s="3">
        <v>110000</v>
      </c>
    </row>
    <row r="10" spans="2:5" ht="15">
      <c r="B10" s="6" t="s">
        <v>83</v>
      </c>
      <c r="C10" s="45" t="s">
        <v>122</v>
      </c>
      <c r="D10" s="45"/>
      <c r="E10" s="3">
        <v>5000</v>
      </c>
    </row>
    <row r="11" spans="2:5" ht="15">
      <c r="B11" s="6" t="s">
        <v>100</v>
      </c>
      <c r="C11" s="45" t="s">
        <v>123</v>
      </c>
      <c r="D11" s="45"/>
      <c r="E11" s="3">
        <v>8371000</v>
      </c>
    </row>
    <row r="12" spans="2:5" ht="15">
      <c r="B12" s="6" t="s">
        <v>55</v>
      </c>
      <c r="C12" s="45" t="s">
        <v>56</v>
      </c>
      <c r="D12" s="45"/>
      <c r="E12" s="3">
        <v>3000</v>
      </c>
    </row>
    <row r="13" spans="2:5" ht="15">
      <c r="B13" s="6" t="s">
        <v>39</v>
      </c>
      <c r="C13" s="45" t="s">
        <v>57</v>
      </c>
      <c r="D13" s="45"/>
      <c r="E13" s="3">
        <v>2540000</v>
      </c>
    </row>
    <row r="14" spans="2:5" ht="15">
      <c r="B14" s="6" t="s">
        <v>58</v>
      </c>
      <c r="C14" s="45" t="s">
        <v>59</v>
      </c>
      <c r="D14" s="45"/>
      <c r="E14" s="3">
        <v>9110000</v>
      </c>
    </row>
    <row r="15" spans="2:5" ht="15">
      <c r="B15" s="6" t="s">
        <v>42</v>
      </c>
      <c r="C15" s="45" t="s">
        <v>124</v>
      </c>
      <c r="D15" s="45"/>
      <c r="E15" s="3">
        <v>20000</v>
      </c>
    </row>
    <row r="16" spans="2:5" ht="15">
      <c r="B16" s="6" t="s">
        <v>125</v>
      </c>
      <c r="C16" s="45" t="s">
        <v>126</v>
      </c>
      <c r="D16" s="45"/>
      <c r="E16" s="3">
        <v>15000</v>
      </c>
    </row>
    <row r="17" spans="2:5" ht="15">
      <c r="B17" s="6" t="s">
        <v>60</v>
      </c>
      <c r="C17" s="45" t="s">
        <v>61</v>
      </c>
      <c r="D17" s="45"/>
      <c r="E17" s="3">
        <v>1340000</v>
      </c>
    </row>
    <row r="18" spans="2:5" ht="15">
      <c r="B18" s="6" t="s">
        <v>64</v>
      </c>
      <c r="C18" s="45" t="s">
        <v>65</v>
      </c>
      <c r="D18" s="45"/>
      <c r="E18" s="3">
        <v>201000</v>
      </c>
    </row>
    <row r="19" spans="2:5" ht="15">
      <c r="B19" s="6" t="s">
        <v>127</v>
      </c>
      <c r="C19" s="45" t="s">
        <v>128</v>
      </c>
      <c r="D19" s="45"/>
      <c r="E19" s="3">
        <v>25000</v>
      </c>
    </row>
    <row r="20" spans="2:5" ht="15">
      <c r="B20" s="6" t="s">
        <v>129</v>
      </c>
      <c r="C20" s="45" t="s">
        <v>158</v>
      </c>
      <c r="D20" s="45"/>
      <c r="E20" s="3">
        <v>5000</v>
      </c>
    </row>
    <row r="21" spans="2:5" ht="15">
      <c r="B21" s="6" t="s">
        <v>66</v>
      </c>
      <c r="C21" s="45" t="s">
        <v>67</v>
      </c>
      <c r="D21" s="45"/>
      <c r="E21" s="3">
        <v>500000</v>
      </c>
    </row>
    <row r="22" spans="2:5" ht="15">
      <c r="B22" s="6" t="s">
        <v>68</v>
      </c>
      <c r="C22" s="45" t="s">
        <v>69</v>
      </c>
      <c r="D22" s="45"/>
      <c r="E22" s="3">
        <v>900000</v>
      </c>
    </row>
    <row r="23" spans="2:5" ht="15">
      <c r="B23" s="6" t="s">
        <v>130</v>
      </c>
      <c r="C23" s="45" t="s">
        <v>131</v>
      </c>
      <c r="D23" s="45"/>
      <c r="E23" s="3">
        <v>20000</v>
      </c>
    </row>
    <row r="24" spans="2:5" ht="15">
      <c r="B24" s="6" t="s">
        <v>70</v>
      </c>
      <c r="C24" s="45" t="s">
        <v>71</v>
      </c>
      <c r="D24" s="45"/>
      <c r="E24" s="3">
        <v>442000</v>
      </c>
    </row>
    <row r="25" spans="2:5" ht="15">
      <c r="B25" s="6" t="s">
        <v>132</v>
      </c>
      <c r="C25" s="45" t="s">
        <v>133</v>
      </c>
      <c r="D25" s="45"/>
      <c r="E25" s="3">
        <v>2000</v>
      </c>
    </row>
    <row r="26" spans="2:5" ht="15">
      <c r="B26" s="6" t="s">
        <v>134</v>
      </c>
      <c r="C26" s="45" t="s">
        <v>135</v>
      </c>
      <c r="D26" s="45"/>
      <c r="E26" s="3">
        <v>205000</v>
      </c>
    </row>
    <row r="27" spans="2:5" ht="15">
      <c r="B27" s="6" t="s">
        <v>72</v>
      </c>
      <c r="C27" s="45" t="s">
        <v>73</v>
      </c>
      <c r="D27" s="45"/>
      <c r="E27" s="3">
        <v>234000</v>
      </c>
    </row>
    <row r="28" spans="2:5" ht="15">
      <c r="B28" s="6" t="s">
        <v>136</v>
      </c>
      <c r="C28" s="45" t="s">
        <v>137</v>
      </c>
      <c r="D28" s="45"/>
      <c r="E28" s="3">
        <v>130000</v>
      </c>
    </row>
    <row r="29" spans="2:5" ht="15">
      <c r="B29" s="6" t="s">
        <v>138</v>
      </c>
      <c r="C29" s="45" t="s">
        <v>139</v>
      </c>
      <c r="D29" s="45"/>
      <c r="E29" s="3">
        <v>2000</v>
      </c>
    </row>
    <row r="30" spans="2:5" ht="15">
      <c r="B30" s="6" t="s">
        <v>74</v>
      </c>
      <c r="C30" s="45" t="s">
        <v>75</v>
      </c>
      <c r="D30" s="45"/>
      <c r="E30" s="3">
        <v>580000</v>
      </c>
    </row>
    <row r="31" spans="2:5" ht="15">
      <c r="B31" s="6" t="s">
        <v>76</v>
      </c>
      <c r="C31" s="45" t="s">
        <v>77</v>
      </c>
      <c r="D31" s="45"/>
      <c r="E31" s="3">
        <v>1569000</v>
      </c>
    </row>
    <row r="32" spans="2:5" ht="15">
      <c r="B32" s="6" t="s">
        <v>78</v>
      </c>
      <c r="C32" s="45" t="s">
        <v>79</v>
      </c>
      <c r="D32" s="45"/>
      <c r="E32" s="3">
        <v>3400000</v>
      </c>
    </row>
    <row r="33" spans="2:5" ht="15">
      <c r="B33" s="6" t="s">
        <v>80</v>
      </c>
      <c r="C33" s="45" t="s">
        <v>81</v>
      </c>
      <c r="D33" s="45"/>
      <c r="E33" s="3">
        <v>364000</v>
      </c>
    </row>
    <row r="34" spans="2:5" ht="15">
      <c r="B34" s="6" t="s">
        <v>140</v>
      </c>
      <c r="C34" s="45" t="s">
        <v>141</v>
      </c>
      <c r="D34" s="45"/>
      <c r="E34" s="3">
        <v>2325000</v>
      </c>
    </row>
    <row r="35" spans="2:5" ht="15">
      <c r="B35" s="6" t="s">
        <v>82</v>
      </c>
      <c r="C35" s="45" t="s">
        <v>84</v>
      </c>
      <c r="D35" s="45"/>
      <c r="E35" s="3">
        <v>364000</v>
      </c>
    </row>
    <row r="36" spans="2:5" ht="15">
      <c r="B36" s="6" t="s">
        <v>142</v>
      </c>
      <c r="C36" s="45" t="s">
        <v>143</v>
      </c>
      <c r="D36" s="45"/>
      <c r="E36" s="3">
        <v>5000</v>
      </c>
    </row>
    <row r="37" spans="2:5" ht="15">
      <c r="B37" s="6" t="s">
        <v>87</v>
      </c>
      <c r="C37" s="45" t="s">
        <v>88</v>
      </c>
      <c r="D37" s="45"/>
      <c r="E37" s="3">
        <v>4500000</v>
      </c>
    </row>
    <row r="38" spans="2:5" ht="15">
      <c r="B38" s="6" t="s">
        <v>89</v>
      </c>
      <c r="C38" s="45" t="s">
        <v>90</v>
      </c>
      <c r="D38" s="45"/>
      <c r="E38" s="3">
        <v>1450000</v>
      </c>
    </row>
    <row r="39" spans="2:5" ht="15">
      <c r="B39" s="6" t="s">
        <v>91</v>
      </c>
      <c r="C39" s="45" t="s">
        <v>92</v>
      </c>
      <c r="D39" s="45"/>
      <c r="E39" s="3">
        <v>957500</v>
      </c>
    </row>
    <row r="40" spans="2:5" ht="15">
      <c r="B40" s="6" t="s">
        <v>144</v>
      </c>
      <c r="C40" s="45" t="s">
        <v>145</v>
      </c>
      <c r="D40" s="45"/>
      <c r="E40" s="3">
        <v>2000</v>
      </c>
    </row>
    <row r="41" spans="2:5" ht="15">
      <c r="B41" s="6" t="s">
        <v>146</v>
      </c>
      <c r="C41" s="45" t="s">
        <v>147</v>
      </c>
      <c r="D41" s="45"/>
      <c r="E41" s="3">
        <v>1606000</v>
      </c>
    </row>
    <row r="42" spans="2:5" ht="15">
      <c r="B42" s="6" t="s">
        <v>95</v>
      </c>
      <c r="C42" s="45" t="s">
        <v>96</v>
      </c>
      <c r="D42" s="45"/>
      <c r="E42" s="3">
        <v>1782000</v>
      </c>
    </row>
    <row r="43" spans="2:5" ht="15">
      <c r="B43" s="6" t="s">
        <v>148</v>
      </c>
      <c r="C43" s="45" t="s">
        <v>149</v>
      </c>
      <c r="D43" s="45"/>
      <c r="E43" s="3">
        <v>270000</v>
      </c>
    </row>
    <row r="44" spans="2:5" ht="15">
      <c r="B44" s="6" t="s">
        <v>97</v>
      </c>
      <c r="C44" s="45" t="s">
        <v>98</v>
      </c>
      <c r="D44" s="45"/>
      <c r="E44" s="3">
        <v>718000</v>
      </c>
    </row>
    <row r="45" spans="2:5" ht="15">
      <c r="B45" s="6" t="s">
        <v>99</v>
      </c>
      <c r="C45" s="45" t="s">
        <v>101</v>
      </c>
      <c r="D45" s="45"/>
      <c r="E45" s="3">
        <v>1209500</v>
      </c>
    </row>
    <row r="46" spans="2:5" ht="15">
      <c r="B46" s="6" t="s">
        <v>150</v>
      </c>
      <c r="C46" s="45" t="s">
        <v>151</v>
      </c>
      <c r="D46" s="45"/>
      <c r="E46" s="3">
        <v>169500</v>
      </c>
    </row>
    <row r="47" spans="2:5" ht="15">
      <c r="B47" s="6" t="s">
        <v>102</v>
      </c>
      <c r="C47" s="45" t="s">
        <v>103</v>
      </c>
      <c r="D47" s="45"/>
      <c r="E47" s="3">
        <v>50000</v>
      </c>
    </row>
    <row r="48" spans="2:5" ht="15">
      <c r="B48" s="6" t="s">
        <v>160</v>
      </c>
      <c r="C48" s="4" t="s">
        <v>161</v>
      </c>
      <c r="D48" s="4"/>
      <c r="E48" s="3">
        <v>500000</v>
      </c>
    </row>
    <row r="49" spans="2:5" ht="15">
      <c r="B49" s="6" t="s">
        <v>104</v>
      </c>
      <c r="C49" s="45" t="s">
        <v>105</v>
      </c>
      <c r="D49" s="45"/>
      <c r="E49" s="3">
        <v>2156700</v>
      </c>
    </row>
    <row r="50" spans="2:5" ht="15">
      <c r="B50" s="6" t="s">
        <v>106</v>
      </c>
      <c r="C50" s="45" t="s">
        <v>107</v>
      </c>
      <c r="D50" s="45"/>
      <c r="E50" s="3">
        <v>335800</v>
      </c>
    </row>
    <row r="51" spans="2:5" ht="15">
      <c r="B51" s="6" t="s">
        <v>152</v>
      </c>
      <c r="C51" s="45" t="s">
        <v>153</v>
      </c>
      <c r="D51" s="45"/>
      <c r="E51" s="3">
        <v>3950000</v>
      </c>
    </row>
    <row r="52" spans="2:5" ht="15">
      <c r="B52" s="6" t="s">
        <v>108</v>
      </c>
      <c r="C52" s="45" t="s">
        <v>109</v>
      </c>
      <c r="D52" s="45"/>
      <c r="E52" s="34">
        <v>63963000</v>
      </c>
    </row>
    <row r="53" spans="2:5" ht="15">
      <c r="B53" s="6" t="s">
        <v>110</v>
      </c>
      <c r="C53" s="45" t="s">
        <v>111</v>
      </c>
      <c r="D53" s="45"/>
      <c r="E53" s="3">
        <v>430000</v>
      </c>
    </row>
    <row r="54" spans="2:5" ht="15">
      <c r="B54" s="6" t="s">
        <v>154</v>
      </c>
      <c r="C54" s="45" t="s">
        <v>155</v>
      </c>
      <c r="D54" s="45"/>
      <c r="E54" s="3">
        <v>200000</v>
      </c>
    </row>
    <row r="55" spans="2:5" ht="15">
      <c r="B55" s="6" t="s">
        <v>156</v>
      </c>
      <c r="C55" s="45" t="s">
        <v>157</v>
      </c>
      <c r="D55" s="45"/>
      <c r="E55" s="3">
        <v>2500000</v>
      </c>
    </row>
    <row r="56" spans="2:5" ht="15.75" thickBot="1">
      <c r="B56" s="35" t="s">
        <v>112</v>
      </c>
      <c r="C56" s="47" t="s">
        <v>113</v>
      </c>
      <c r="D56" s="47"/>
      <c r="E56" s="36">
        <v>1202600</v>
      </c>
    </row>
    <row r="57" spans="2:5" ht="15.75" thickBot="1">
      <c r="B57" s="60" t="s">
        <v>178</v>
      </c>
      <c r="C57" s="61"/>
      <c r="D57" s="62"/>
      <c r="E57" s="37">
        <f>SUM(E3:E56)</f>
        <v>124659600</v>
      </c>
    </row>
    <row r="58" ht="15">
      <c r="B58" s="21" t="s">
        <v>177</v>
      </c>
    </row>
    <row r="59" spans="2:5" ht="15">
      <c r="B59" s="56" t="s">
        <v>171</v>
      </c>
      <c r="C59" s="56"/>
      <c r="D59" s="56"/>
      <c r="E59" s="22">
        <v>108756000</v>
      </c>
    </row>
    <row r="60" spans="2:5" ht="15">
      <c r="B60" s="33" t="s">
        <v>172</v>
      </c>
      <c r="C60" s="33"/>
      <c r="D60" s="33"/>
      <c r="E60" s="22">
        <v>15903600</v>
      </c>
    </row>
    <row r="61" spans="2:3" ht="15.75" thickBot="1">
      <c r="B61" s="33" t="s">
        <v>173</v>
      </c>
      <c r="C61" s="33"/>
    </row>
    <row r="62" spans="2:5" ht="15">
      <c r="B62" s="45" t="s">
        <v>174</v>
      </c>
      <c r="C62" s="57"/>
      <c r="D62" s="57"/>
      <c r="E62" s="11">
        <f>Příjmy!E53-Výdaje!E57</f>
        <v>7148600</v>
      </c>
    </row>
    <row r="63" spans="2:5" ht="15">
      <c r="B63" s="45" t="s">
        <v>175</v>
      </c>
      <c r="C63" s="57"/>
      <c r="D63" s="57"/>
      <c r="E63" s="12">
        <v>7148600</v>
      </c>
    </row>
    <row r="64" spans="2:5" ht="16.5" thickBot="1">
      <c r="B64" s="45" t="s">
        <v>176</v>
      </c>
      <c r="C64" s="57"/>
      <c r="D64" s="57"/>
      <c r="E64" s="13">
        <f>E62-E63</f>
        <v>0</v>
      </c>
    </row>
    <row r="65" ht="15">
      <c r="B65" t="s">
        <v>181</v>
      </c>
    </row>
    <row r="68" ht="15">
      <c r="E68" s="1"/>
    </row>
  </sheetData>
  <sheetProtection/>
  <mergeCells count="60">
    <mergeCell ref="B59:D59"/>
    <mergeCell ref="B64:D64"/>
    <mergeCell ref="C2:D2"/>
    <mergeCell ref="B57:D57"/>
    <mergeCell ref="B62:D62"/>
    <mergeCell ref="B63:D63"/>
    <mergeCell ref="C53:D53"/>
    <mergeCell ref="C54:D54"/>
    <mergeCell ref="C55:D55"/>
    <mergeCell ref="C56:D56"/>
    <mergeCell ref="C47:D47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4:D14"/>
    <mergeCell ref="C15:D15"/>
    <mergeCell ref="C16:D16"/>
    <mergeCell ref="C6:D6"/>
    <mergeCell ref="C7:D7"/>
    <mergeCell ref="C8:D8"/>
    <mergeCell ref="C9:D9"/>
    <mergeCell ref="C10:D10"/>
    <mergeCell ref="C11:D11"/>
    <mergeCell ref="C3:D3"/>
    <mergeCell ref="C4:D4"/>
    <mergeCell ref="C5:D5"/>
    <mergeCell ref="B1:E1"/>
    <mergeCell ref="C12:D12"/>
    <mergeCell ref="C13:D13"/>
  </mergeCells>
  <conditionalFormatting sqref="H8">
    <cfRule type="cellIs" priority="4" dxfId="3" operator="lessThan" stopIfTrue="1">
      <formula>0</formula>
    </cfRule>
  </conditionalFormatting>
  <conditionalFormatting sqref="E64">
    <cfRule type="cellIs" priority="1" dxfId="3" operator="greaterThan" stopIfTrue="1">
      <formula>0</formula>
    </cfRule>
    <cfRule type="cellIs" priority="2" dxfId="4" operator="lessThan" stopIfTrue="1">
      <formula>0</formula>
    </cfRule>
  </conditionalFormatting>
  <printOptions/>
  <pageMargins left="0.47" right="0.4" top="0.787401575" bottom="0.787401575" header="0.3" footer="0.3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Anna</dc:creator>
  <cp:keywords/>
  <dc:description/>
  <cp:lastModifiedBy>Slany</cp:lastModifiedBy>
  <cp:lastPrinted>2011-12-16T07:16:00Z</cp:lastPrinted>
  <dcterms:created xsi:type="dcterms:W3CDTF">2011-10-17T12:15:01Z</dcterms:created>
  <dcterms:modified xsi:type="dcterms:W3CDTF">2012-01-17T13:27:33Z</dcterms:modified>
  <cp:category/>
  <cp:version/>
  <cp:contentType/>
  <cp:contentStatus/>
</cp:coreProperties>
</file>